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10" windowWidth="1423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<sst xmlns="http://schemas.openxmlformats.org/spreadsheetml/2006/main" count="22" uniqueCount="18">
  <si>
    <t>init</t>
  </si>
  <si>
    <t>final</t>
  </si>
  <si>
    <t>270 A</t>
  </si>
  <si>
    <t>6.6 sigma</t>
  </si>
  <si>
    <t>180 A</t>
  </si>
  <si>
    <t>tune uncorrected</t>
  </si>
  <si>
    <t>100 A</t>
  </si>
  <si>
    <t xml:space="preserve">50 A </t>
  </si>
  <si>
    <t>tune corrected</t>
  </si>
  <si>
    <t>no losses</t>
  </si>
  <si>
    <t>150 A</t>
  </si>
  <si>
    <t>Qx'=0.1</t>
  </si>
  <si>
    <t>200 A, qx'</t>
  </si>
  <si>
    <t>200 A, Qy'</t>
  </si>
  <si>
    <t>Qy' scan?</t>
  </si>
  <si>
    <t xml:space="preserve">150 A </t>
  </si>
  <si>
    <t>50 A</t>
  </si>
  <si>
    <t>0 AMP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</si>
</sst>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32">
      <selection activeCell="A59" sqref="A59"/>
    </sheetView>
  </sheetViews>
  <sheetFormatPr defaultColWidth="9.140625" defaultRowHeight="12.75"/>
  <cols>
    <col min="1" max="1" width="10.421875" style="0" customWidth="1"/>
    <col min="7" max="7" width="15.8515625" style="0" customWidth="1"/>
  </cols>
  <sheetData>
    <row r="1" spans="2:5" ht="12.75">
      <c r="B1" t="s">
        <v>0</v>
      </c>
      <c r="C1" t="s">
        <v>1</v>
      </c>
      <c r="D1">
        <v>13340</v>
      </c>
      <c r="E1">
        <v>18640</v>
      </c>
    </row>
    <row r="2" spans="1:6" ht="12.75">
      <c r="A2" t="s">
        <v>2</v>
      </c>
      <c r="B2">
        <v>523</v>
      </c>
      <c r="C2">
        <v>485</v>
      </c>
      <c r="D2">
        <f>C2-B2</f>
        <v>-38</v>
      </c>
      <c r="E2">
        <f>-D2/B2</f>
        <v>0.07265774378585087</v>
      </c>
      <c r="F2">
        <f>AVERAGE(E2:E4)</f>
        <v>0.07078916546627644</v>
      </c>
    </row>
    <row r="3" spans="1:5" ht="12.75">
      <c r="A3" t="s">
        <v>3</v>
      </c>
      <c r="B3">
        <v>429</v>
      </c>
      <c r="C3">
        <v>401</v>
      </c>
      <c r="D3">
        <f>C3-B3</f>
        <v>-28</v>
      </c>
      <c r="E3">
        <f>-D3/B3</f>
        <v>0.06526806526806526</v>
      </c>
    </row>
    <row r="4" spans="2:5" ht="12.75">
      <c r="B4">
        <v>403</v>
      </c>
      <c r="C4">
        <v>373</v>
      </c>
      <c r="D4">
        <f>C4-B4</f>
        <v>-30</v>
      </c>
      <c r="E4">
        <f>-D4/B4</f>
        <v>0.07444168734491315</v>
      </c>
    </row>
    <row r="6" spans="1:7" ht="12.75">
      <c r="A6" t="s">
        <v>4</v>
      </c>
      <c r="B6">
        <v>403</v>
      </c>
      <c r="C6">
        <v>390</v>
      </c>
      <c r="D6">
        <f>C6-B6</f>
        <v>-13</v>
      </c>
      <c r="E6">
        <f>-D6/B6</f>
        <v>0.03225806451612903</v>
      </c>
      <c r="F6">
        <f>AVERAGE(E6:E8)</f>
        <v>0.038699499080314365</v>
      </c>
      <c r="G6" t="s">
        <v>5</v>
      </c>
    </row>
    <row r="7" spans="2:5" ht="12.75">
      <c r="B7">
        <v>408</v>
      </c>
      <c r="C7">
        <v>392</v>
      </c>
      <c r="D7">
        <f>C7-B7</f>
        <v>-16</v>
      </c>
      <c r="E7">
        <f>-D7/B7</f>
        <v>0.0392156862745098</v>
      </c>
    </row>
    <row r="8" spans="2:5" ht="12.75">
      <c r="B8">
        <v>493</v>
      </c>
      <c r="C8">
        <v>471</v>
      </c>
      <c r="D8">
        <f>C8-B8</f>
        <v>-22</v>
      </c>
      <c r="E8">
        <f>-D8/B8</f>
        <v>0.04462474645030426</v>
      </c>
    </row>
    <row r="10" spans="1:7" ht="12.75">
      <c r="A10" t="s">
        <v>4</v>
      </c>
      <c r="B10">
        <v>402</v>
      </c>
      <c r="C10">
        <v>390</v>
      </c>
      <c r="D10">
        <f>C10-B10</f>
        <v>-12</v>
      </c>
      <c r="E10">
        <f>-D10/B10</f>
        <v>0.029850746268656716</v>
      </c>
      <c r="F10">
        <f>AVERAGE(E10:E12)</f>
        <v>0.04123088071147463</v>
      </c>
      <c r="G10" t="s">
        <v>8</v>
      </c>
    </row>
    <row r="11" spans="2:5" ht="12.75">
      <c r="B11">
        <v>470</v>
      </c>
      <c r="C11">
        <v>445</v>
      </c>
      <c r="D11">
        <f>C11-B11</f>
        <v>-25</v>
      </c>
      <c r="E11">
        <f>-D11/B11</f>
        <v>0.05319148936170213</v>
      </c>
    </row>
    <row r="12" spans="2:5" ht="12.75">
      <c r="B12">
        <v>369</v>
      </c>
      <c r="C12">
        <v>354</v>
      </c>
      <c r="D12">
        <f>C12-B12</f>
        <v>-15</v>
      </c>
      <c r="E12">
        <f>-D12/B12</f>
        <v>0.04065040650406504</v>
      </c>
    </row>
    <row r="14" spans="1:6" ht="12.75">
      <c r="A14" t="s">
        <v>6</v>
      </c>
      <c r="B14">
        <v>423</v>
      </c>
      <c r="C14">
        <v>415</v>
      </c>
      <c r="D14">
        <f>C14-B14</f>
        <v>-8</v>
      </c>
      <c r="E14">
        <f>-D14/B14</f>
        <v>0.018912529550827423</v>
      </c>
      <c r="F14">
        <f>AVERAGE(E14:E16)</f>
        <v>0.021878501307513693</v>
      </c>
    </row>
    <row r="15" spans="2:5" ht="12.75">
      <c r="B15">
        <v>498</v>
      </c>
      <c r="C15">
        <v>485</v>
      </c>
      <c r="D15">
        <f>C15-B15</f>
        <v>-13</v>
      </c>
      <c r="E15">
        <f>-D15/B15</f>
        <v>0.02610441767068273</v>
      </c>
    </row>
    <row r="16" spans="2:5" ht="12.75">
      <c r="B16">
        <v>388</v>
      </c>
      <c r="C16">
        <v>380</v>
      </c>
      <c r="D16">
        <f>C16-B16</f>
        <v>-8</v>
      </c>
      <c r="E16">
        <f>-D16/B16</f>
        <v>0.020618556701030927</v>
      </c>
    </row>
    <row r="18" spans="1:2" ht="12.75">
      <c r="A18" t="s">
        <v>7</v>
      </c>
      <c r="B18" t="s">
        <v>9</v>
      </c>
    </row>
    <row r="20" spans="1:7" ht="12.75">
      <c r="A20" t="s">
        <v>4</v>
      </c>
      <c r="B20">
        <v>516</v>
      </c>
      <c r="C20">
        <v>494</v>
      </c>
      <c r="D20">
        <f>C20-B20</f>
        <v>-22</v>
      </c>
      <c r="E20">
        <f>-D20/B20</f>
        <v>0.04263565891472868</v>
      </c>
      <c r="F20">
        <f>AVERAGE(E20:E22)</f>
        <v>0.04263565891472868</v>
      </c>
      <c r="G20" t="s">
        <v>5</v>
      </c>
    </row>
    <row r="23" spans="1:2" ht="12.75">
      <c r="A23" t="s">
        <v>14</v>
      </c>
      <c r="B23" t="s">
        <v>10</v>
      </c>
    </row>
    <row r="24" spans="1:6" ht="12.75">
      <c r="A24">
        <v>0</v>
      </c>
      <c r="B24">
        <v>390</v>
      </c>
      <c r="C24">
        <v>374</v>
      </c>
      <c r="D24">
        <f>C24-B24</f>
        <v>-16</v>
      </c>
      <c r="E24">
        <f>-D24/B24</f>
        <v>0.041025641025641026</v>
      </c>
      <c r="F24">
        <f>AVERAGE(E24:E25)</f>
        <v>0.042585757173089225</v>
      </c>
    </row>
    <row r="25" spans="1:5" ht="12.75">
      <c r="A25">
        <v>0</v>
      </c>
      <c r="B25">
        <v>521</v>
      </c>
      <c r="C25">
        <v>498</v>
      </c>
      <c r="D25">
        <f>C25-B25</f>
        <v>-23</v>
      </c>
      <c r="E25">
        <f>-D25/B25</f>
        <v>0.044145873320537425</v>
      </c>
    </row>
    <row r="26" spans="1:6" ht="12.75">
      <c r="A26">
        <v>0.01</v>
      </c>
      <c r="B26">
        <v>489</v>
      </c>
      <c r="C26">
        <v>470</v>
      </c>
      <c r="D26">
        <f>C26-B26</f>
        <v>-19</v>
      </c>
      <c r="E26">
        <f>-D26/B26</f>
        <v>0.03885480572597137</v>
      </c>
      <c r="F26">
        <f>AVERAGE(E26:E27)</f>
        <v>0.03583878141878437</v>
      </c>
    </row>
    <row r="27" spans="1:6" ht="12.75">
      <c r="A27">
        <v>0.02</v>
      </c>
      <c r="B27">
        <v>457</v>
      </c>
      <c r="C27">
        <v>442</v>
      </c>
      <c r="D27">
        <f>C27-B27</f>
        <v>-15</v>
      </c>
      <c r="E27">
        <f>-D27/B27</f>
        <v>0.03282275711159737</v>
      </c>
      <c r="F27">
        <f>AVERAGE(E27:E28)</f>
        <v>0.034306115397903944</v>
      </c>
    </row>
    <row r="28" spans="1:6" ht="12.75">
      <c r="A28">
        <v>0.03</v>
      </c>
      <c r="B28">
        <v>475</v>
      </c>
      <c r="C28">
        <v>458</v>
      </c>
      <c r="D28">
        <f>C28-B28</f>
        <v>-17</v>
      </c>
      <c r="E28">
        <f>-D28/B28</f>
        <v>0.035789473684210524</v>
      </c>
      <c r="F28">
        <f>AVERAGE(E28:E29)</f>
        <v>0.03532101030055031</v>
      </c>
    </row>
    <row r="29" spans="2:5" ht="12.75">
      <c r="B29">
        <v>373</v>
      </c>
      <c r="C29">
        <v>360</v>
      </c>
      <c r="D29">
        <f>C29-B29</f>
        <v>-13</v>
      </c>
      <c r="E29">
        <f>-D29/B29</f>
        <v>0.03485254691689008</v>
      </c>
    </row>
    <row r="30" spans="1:6" ht="12.75">
      <c r="A30">
        <v>0.05</v>
      </c>
      <c r="B30">
        <v>473</v>
      </c>
      <c r="C30">
        <v>460</v>
      </c>
      <c r="D30">
        <f>C30-B30</f>
        <v>-13</v>
      </c>
      <c r="E30">
        <f>-D30/B30</f>
        <v>0.02748414376321353</v>
      </c>
      <c r="F30">
        <f>AVERAGE(E30:E31)</f>
        <v>0.027841854961867068</v>
      </c>
    </row>
    <row r="31" spans="1:5" ht="12.75">
      <c r="A31">
        <v>0.07</v>
      </c>
      <c r="B31">
        <v>461</v>
      </c>
      <c r="C31">
        <v>448</v>
      </c>
      <c r="D31">
        <f>C31-B31</f>
        <v>-13</v>
      </c>
      <c r="E31">
        <f>-D31/B31</f>
        <v>0.028199566160520606</v>
      </c>
    </row>
    <row r="33" ht="12.75">
      <c r="A33" t="s">
        <v>12</v>
      </c>
    </row>
    <row r="34" spans="1:6" ht="12.75">
      <c r="A34">
        <v>0.07</v>
      </c>
      <c r="B34">
        <v>385</v>
      </c>
      <c r="C34">
        <v>369</v>
      </c>
      <c r="D34">
        <f>C34-B34</f>
        <v>-16</v>
      </c>
      <c r="E34">
        <f>-D34/B34</f>
        <v>0.04155844155844156</v>
      </c>
      <c r="F34">
        <f>AVERAGE(E34:E35)</f>
        <v>0.038980505575794654</v>
      </c>
    </row>
    <row r="35" spans="1:6" ht="12.75">
      <c r="A35">
        <v>0.12</v>
      </c>
      <c r="B35">
        <v>467</v>
      </c>
      <c r="C35">
        <v>450</v>
      </c>
      <c r="D35">
        <f>C35-B35</f>
        <v>-17</v>
      </c>
      <c r="E35">
        <f>-D35/B35</f>
        <v>0.03640256959314775</v>
      </c>
      <c r="F35">
        <f>AVERAGE(E35:E36)</f>
        <v>0.05580291081283404</v>
      </c>
    </row>
    <row r="36" spans="1:7" ht="12.75">
      <c r="A36">
        <v>0.12</v>
      </c>
      <c r="B36">
        <v>492</v>
      </c>
      <c r="C36">
        <v>455</v>
      </c>
      <c r="D36">
        <f>C36-B36</f>
        <v>-37</v>
      </c>
      <c r="E36">
        <f>-D36/B36</f>
        <v>0.07520325203252033</v>
      </c>
      <c r="F36">
        <f>AVERAGE(E36:E37)</f>
        <v>0.07520325203252033</v>
      </c>
      <c r="G36" t="s">
        <v>11</v>
      </c>
    </row>
    <row r="38" ht="12.75">
      <c r="A38" t="s">
        <v>13</v>
      </c>
    </row>
    <row r="39" spans="1:6" ht="12.75">
      <c r="A39">
        <v>0.1</v>
      </c>
      <c r="B39">
        <v>438</v>
      </c>
      <c r="C39">
        <v>420</v>
      </c>
      <c r="D39">
        <f>C39-B39</f>
        <v>-18</v>
      </c>
      <c r="E39">
        <f>-D39/B39</f>
        <v>0.0410958904109589</v>
      </c>
      <c r="F39">
        <f>AVERAGE(E39:E40)</f>
        <v>0.04028478731074261</v>
      </c>
    </row>
    <row r="40" spans="1:6" ht="12.75">
      <c r="A40">
        <v>0.2</v>
      </c>
      <c r="B40">
        <v>380</v>
      </c>
      <c r="C40">
        <v>365</v>
      </c>
      <c r="D40">
        <f>C40-B40</f>
        <v>-15</v>
      </c>
      <c r="E40">
        <f>-D40/B40</f>
        <v>0.039473684210526314</v>
      </c>
      <c r="F40">
        <f>AVERAGE(E40:E41)</f>
        <v>0.03865576102418208</v>
      </c>
    </row>
    <row r="41" spans="1:6" ht="12.75">
      <c r="A41">
        <v>0.3</v>
      </c>
      <c r="B41">
        <v>370</v>
      </c>
      <c r="C41">
        <v>356</v>
      </c>
      <c r="D41">
        <f>C41-B41</f>
        <v>-14</v>
      </c>
      <c r="E41">
        <f>-D41/B41</f>
        <v>0.03783783783783784</v>
      </c>
      <c r="F41">
        <f>AVERAGE(E41:E42)</f>
        <v>0.03470839260312945</v>
      </c>
    </row>
    <row r="42" spans="1:6" ht="12.75">
      <c r="A42">
        <v>0.4</v>
      </c>
      <c r="B42">
        <v>380</v>
      </c>
      <c r="C42">
        <v>368</v>
      </c>
      <c r="D42">
        <f>C42-B42</f>
        <v>-12</v>
      </c>
      <c r="E42">
        <f>-D42/B42</f>
        <v>0.031578947368421054</v>
      </c>
      <c r="F42">
        <f>AVERAGE(E42:E43)</f>
        <v>0.03952834608777136</v>
      </c>
    </row>
    <row r="43" spans="1:6" ht="12.75">
      <c r="A43">
        <v>0.5</v>
      </c>
      <c r="B43">
        <v>337</v>
      </c>
      <c r="C43">
        <v>321</v>
      </c>
      <c r="D43">
        <f>C43-B43</f>
        <v>-16</v>
      </c>
      <c r="E43">
        <f>-D43/B43</f>
        <v>0.04747774480712166</v>
      </c>
      <c r="F43">
        <f>AVERAGE(E43:E45)</f>
        <v>0.06819643252561024</v>
      </c>
    </row>
    <row r="44" spans="2:5" ht="12.75">
      <c r="B44">
        <v>465</v>
      </c>
      <c r="C44">
        <v>425</v>
      </c>
      <c r="D44">
        <f>C44-B44</f>
        <v>-40</v>
      </c>
      <c r="E44">
        <f>-D44/B44</f>
        <v>0.08602150537634409</v>
      </c>
    </row>
    <row r="45" spans="2:5" ht="12.75">
      <c r="B45">
        <v>422</v>
      </c>
      <c r="C45">
        <v>392</v>
      </c>
      <c r="D45">
        <f>C45-B45</f>
        <v>-30</v>
      </c>
      <c r="E45">
        <f>-D45/B45</f>
        <v>0.07109004739336493</v>
      </c>
    </row>
    <row r="46" spans="1:6" ht="12.75">
      <c r="A46">
        <v>0.7</v>
      </c>
      <c r="B46">
        <v>363</v>
      </c>
      <c r="C46">
        <v>302</v>
      </c>
      <c r="D46">
        <f>C46-B46</f>
        <v>-61</v>
      </c>
      <c r="E46">
        <f>-D46/B46</f>
        <v>0.16804407713498623</v>
      </c>
      <c r="F46">
        <f>AVERAGE(E46:E47)</f>
        <v>0.22322658402203854</v>
      </c>
    </row>
    <row r="47" spans="1:6" ht="12.75">
      <c r="A47">
        <v>0.9</v>
      </c>
      <c r="B47">
        <v>352</v>
      </c>
      <c r="C47">
        <v>254</v>
      </c>
      <c r="D47">
        <f>C47-B47</f>
        <v>-98</v>
      </c>
      <c r="E47">
        <f>-D47/B47</f>
        <v>0.2784090909090909</v>
      </c>
      <c r="F47">
        <f>AVERAGE(E47:E48)</f>
        <v>0.26488022113022114</v>
      </c>
    </row>
    <row r="48" spans="1:6" ht="12.75">
      <c r="A48">
        <v>1.1</v>
      </c>
      <c r="B48">
        <v>370</v>
      </c>
      <c r="C48">
        <v>277</v>
      </c>
      <c r="D48">
        <f>C48-B48</f>
        <v>-93</v>
      </c>
      <c r="E48">
        <f>-D48/B48</f>
        <v>0.25135135135135134</v>
      </c>
      <c r="F48">
        <f>AVERAGE(E48:E49)</f>
        <v>0.35525314046440803</v>
      </c>
    </row>
    <row r="49" spans="2:5" ht="12.75">
      <c r="B49">
        <v>355</v>
      </c>
      <c r="C49">
        <v>192</v>
      </c>
      <c r="D49">
        <f>C49-B49</f>
        <v>-163</v>
      </c>
      <c r="E49">
        <f>-D49/B49</f>
        <v>0.4591549295774648</v>
      </c>
    </row>
    <row r="50" spans="1:6" ht="12.75">
      <c r="A50">
        <v>1.3</v>
      </c>
      <c r="B50">
        <v>345</v>
      </c>
      <c r="C50">
        <v>195</v>
      </c>
      <c r="D50">
        <f>C50-B50</f>
        <v>-150</v>
      </c>
      <c r="E50">
        <f>-D50/B50</f>
        <v>0.43478260869565216</v>
      </c>
      <c r="F50">
        <f>AVERAGE(E50:E51)</f>
        <v>0.43478260869565216</v>
      </c>
    </row>
    <row r="52" spans="1:6" ht="12.75">
      <c r="A52" t="s">
        <v>15</v>
      </c>
      <c r="B52">
        <v>365</v>
      </c>
      <c r="C52">
        <v>255</v>
      </c>
      <c r="D52">
        <f>C52-B52</f>
        <v>-110</v>
      </c>
      <c r="E52">
        <f>-D52/B52</f>
        <v>0.3013698630136986</v>
      </c>
      <c r="F52">
        <f>AVERAGE(E52:E53)</f>
        <v>0.3013698630136986</v>
      </c>
    </row>
    <row r="54" spans="1:6" ht="12.75">
      <c r="A54" t="s">
        <v>6</v>
      </c>
      <c r="B54">
        <v>348</v>
      </c>
      <c r="C54">
        <v>275</v>
      </c>
      <c r="D54">
        <f>C54-B54</f>
        <v>-73</v>
      </c>
      <c r="E54">
        <f>-D54/B54</f>
        <v>0.20977011494252873</v>
      </c>
      <c r="F54">
        <f>AVERAGE(E54:E55)</f>
        <v>0.20977011494252873</v>
      </c>
    </row>
    <row r="56" spans="1:6" ht="12.75">
      <c r="A56" t="s">
        <v>16</v>
      </c>
      <c r="B56">
        <v>405</v>
      </c>
      <c r="C56">
        <v>380</v>
      </c>
      <c r="D56">
        <f>C56-B56</f>
        <v>-25</v>
      </c>
      <c r="E56">
        <f>-D56/B56</f>
        <v>0.06172839506172839</v>
      </c>
      <c r="F56">
        <f>AVERAGE(E56:E57)</f>
        <v>0.06172839506172839</v>
      </c>
    </row>
    <row r="57" ht="12.75">
      <c r="A57" s="1"/>
    </row>
    <row r="58" spans="1:7" ht="12.75">
      <c r="A58" s="1" t="s">
        <v>17</v>
      </c>
      <c r="B58">
        <v>360</v>
      </c>
      <c r="C58">
        <v>360</v>
      </c>
      <c r="D58">
        <f>C58-B58</f>
        <v>0</v>
      </c>
      <c r="E58">
        <f>-D58/B58</f>
        <v>0</v>
      </c>
      <c r="F58">
        <f>AVERAGE(E58:E59)</f>
        <v>0</v>
      </c>
      <c r="G58" s="1"/>
    </row>
    <row r="59" ht="12.75">
      <c r="A59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frankz</dc:creator>
  <cp:keywords/>
  <dc:description/>
  <cp:lastModifiedBy>frankz</cp:lastModifiedBy>
  <dcterms:created xsi:type="dcterms:W3CDTF">2007-08-27T22:06:17Z</dcterms:created>
  <dcterms:modified xsi:type="dcterms:W3CDTF">2007-08-27T23:43:10Z</dcterms:modified>
  <cp:category/>
  <cp:version/>
  <cp:contentType/>
  <cp:contentStatus/>
</cp:coreProperties>
</file>